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ACIARA\DOCS_Jaciara\Documentação versão 5\Releases\71\"/>
    </mc:Choice>
  </mc:AlternateContent>
  <xr:revisionPtr revIDLastSave="0" documentId="13_ncr:1_{2438C10F-1217-4A64-9215-31E87BCDC5B5}" xr6:coauthVersionLast="44" xr6:coauthVersionMax="44" xr10:uidLastSave="{00000000-0000-0000-0000-000000000000}"/>
  <bookViews>
    <workbookView xWindow="-120" yWindow="-120" windowWidth="19440" windowHeight="14040" tabRatio="769" xr2:uid="{00000000-000D-0000-FFFF-FFFF00000000}"/>
  </bookViews>
  <sheets>
    <sheet name="Planilha 1" sheetId="8" r:id="rId1"/>
  </sheets>
  <definedNames>
    <definedName name="_xlnm._FilterDatabase" localSheetId="0" hidden="1">'Planilha 1'!$A$1:$R$12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" i="8" l="1"/>
  <c r="E14" i="8" l="1"/>
  <c r="Q12" i="8"/>
  <c r="D12" i="8"/>
  <c r="G12" i="8" s="1"/>
  <c r="Q11" i="8"/>
  <c r="D11" i="8"/>
  <c r="Q10" i="8"/>
  <c r="D10" i="8"/>
  <c r="Q9" i="8"/>
  <c r="D9" i="8"/>
  <c r="Q8" i="8"/>
  <c r="D8" i="8"/>
  <c r="G8" i="8" s="1"/>
  <c r="Q7" i="8"/>
  <c r="D7" i="8"/>
  <c r="Q6" i="8"/>
  <c r="D6" i="8"/>
  <c r="Q5" i="8"/>
  <c r="D5" i="8"/>
  <c r="Q4" i="8"/>
  <c r="D4" i="8"/>
  <c r="G4" i="8" s="1"/>
  <c r="Q3" i="8"/>
  <c r="D3" i="8"/>
  <c r="Q2" i="8"/>
  <c r="D2" i="8"/>
  <c r="R5" i="8" l="1"/>
  <c r="I4" i="8"/>
  <c r="J4" i="8" s="1"/>
  <c r="I8" i="8"/>
  <c r="J8" i="8" s="1"/>
  <c r="I12" i="8"/>
  <c r="J12" i="8" s="1"/>
  <c r="N12" i="8" s="1"/>
  <c r="G2" i="8"/>
  <c r="G6" i="8"/>
  <c r="I6" i="8" s="1"/>
  <c r="J6" i="8" s="1"/>
  <c r="N6" i="8" s="1"/>
  <c r="G10" i="8"/>
  <c r="N8" i="8"/>
  <c r="L8" i="8"/>
  <c r="D14" i="8"/>
  <c r="G3" i="8"/>
  <c r="G5" i="8"/>
  <c r="I5" i="8" s="1"/>
  <c r="J5" i="8" s="1"/>
  <c r="P5" i="8" s="1"/>
  <c r="G7" i="8"/>
  <c r="I7" i="8" s="1"/>
  <c r="J7" i="8" s="1"/>
  <c r="G9" i="8"/>
  <c r="I9" i="8" s="1"/>
  <c r="J9" i="8" s="1"/>
  <c r="G11" i="8"/>
  <c r="I11" i="8" s="1"/>
  <c r="J11" i="8" s="1"/>
  <c r="R4" i="8" l="1"/>
  <c r="P4" i="8"/>
  <c r="L12" i="8"/>
  <c r="I10" i="8"/>
  <c r="J10" i="8" s="1"/>
  <c r="L6" i="8"/>
  <c r="L4" i="8"/>
  <c r="G14" i="8"/>
  <c r="I3" i="8"/>
  <c r="J3" i="8" s="1"/>
  <c r="N3" i="8" s="1"/>
  <c r="I2" i="8"/>
  <c r="J2" i="8" s="1"/>
  <c r="N7" i="8"/>
  <c r="L7" i="8"/>
  <c r="L5" i="8"/>
  <c r="N9" i="8"/>
  <c r="L9" i="8"/>
  <c r="R8" i="8"/>
  <c r="P8" i="8"/>
  <c r="N11" i="8"/>
  <c r="L11" i="8"/>
  <c r="R6" i="8"/>
  <c r="P6" i="8"/>
  <c r="R12" i="8"/>
  <c r="P12" i="8"/>
  <c r="R2" i="8" l="1"/>
  <c r="L2" i="8"/>
  <c r="J14" i="8"/>
  <c r="L3" i="8"/>
  <c r="N10" i="8"/>
  <c r="L10" i="8"/>
  <c r="P11" i="8"/>
  <c r="R11" i="8"/>
  <c r="P3" i="8"/>
  <c r="R3" i="8"/>
  <c r="P9" i="8"/>
  <c r="R9" i="8"/>
  <c r="R7" i="8"/>
  <c r="P7" i="8"/>
  <c r="L14" i="8" l="1"/>
  <c r="R10" i="8"/>
  <c r="R14" i="8" s="1"/>
  <c r="P10" i="8"/>
  <c r="P2" i="8"/>
  <c r="N14" i="8"/>
  <c r="P14" i="8" l="1"/>
</calcChain>
</file>

<file path=xl/sharedStrings.xml><?xml version="1.0" encoding="utf-8"?>
<sst xmlns="http://schemas.openxmlformats.org/spreadsheetml/2006/main" count="24" uniqueCount="21">
  <si>
    <t>Valor unitario</t>
  </si>
  <si>
    <t>Quantidade</t>
  </si>
  <si>
    <t>Valor Total</t>
  </si>
  <si>
    <t>Base de Calculo ICMS</t>
  </si>
  <si>
    <t>Aliq. ICMS</t>
  </si>
  <si>
    <t>Valor do Frete</t>
  </si>
  <si>
    <t>Valor do ICMS</t>
  </si>
  <si>
    <t>Aliq. Efet. Interna (dest.)</t>
  </si>
  <si>
    <t>% Red BC ICMS</t>
  </si>
  <si>
    <t>Vlr da Redução</t>
  </si>
  <si>
    <t>% IPI</t>
  </si>
  <si>
    <t>Vlr IPI</t>
  </si>
  <si>
    <t>% Interna</t>
  </si>
  <si>
    <t>% FECOP</t>
  </si>
  <si>
    <t>FECOP</t>
  </si>
  <si>
    <t>BC Base Dupla / FECOP</t>
  </si>
  <si>
    <t>DIFAL</t>
  </si>
  <si>
    <t>Base Embutida Dupla</t>
  </si>
  <si>
    <t>Base Simples</t>
  </si>
  <si>
    <t>N/A</t>
  </si>
  <si>
    <t>Base Simples ou Embutida (Dupla)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</si>
</sst>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43" fontId="2" fillId="0" borderId="0" xfId="1" applyFont="1"/>
    <xf numFmtId="43" fontId="2" fillId="0" borderId="0" xfId="0" applyNumberFormat="1" applyFont="1"/>
    <xf numFmtId="43" fontId="3" fillId="2" borderId="1" xfId="1" applyFont="1" applyFill="1" applyBorder="1"/>
    <xf numFmtId="43" fontId="2" fillId="3" borderId="0" xfId="1" applyFont="1" applyFill="1"/>
    <xf numFmtId="0" fontId="2" fillId="3" borderId="0" xfId="0" applyFont="1" applyFill="1"/>
    <xf numFmtId="10" fontId="2" fillId="3" borderId="0" xfId="1" applyNumberFormat="1" applyFont="1" applyFill="1"/>
    <xf numFmtId="43" fontId="2" fillId="0" borderId="0" xfId="1" applyFont="1" applyFill="1"/>
    <xf numFmtId="9" fontId="2" fillId="3" borderId="0" xfId="1" applyNumberFormat="1" applyFont="1" applyFill="1"/>
    <xf numFmtId="9" fontId="2" fillId="0" borderId="0" xfId="1" applyNumberFormat="1" applyFont="1" applyFill="1"/>
    <xf numFmtId="0" fontId="2" fillId="0" borderId="0" xfId="0" applyFont="1" applyFill="1"/>
    <xf numFmtId="0" fontId="2" fillId="0" borderId="1" xfId="0" applyFont="1" applyFill="1" applyBorder="1"/>
    <xf numFmtId="43" fontId="2" fillId="0" borderId="1" xfId="0" applyNumberFormat="1" applyFont="1" applyFill="1" applyBorder="1"/>
    <xf numFmtId="0" fontId="2" fillId="0" borderId="0" xfId="0" applyFont="1" applyFill="1" applyBorder="1"/>
    <xf numFmtId="43" fontId="2" fillId="0" borderId="1" xfId="1" applyFont="1" applyFill="1" applyBorder="1"/>
    <xf numFmtId="0" fontId="3" fillId="0" borderId="2" xfId="0" applyFont="1" applyBorder="1" applyAlignment="1">
      <alignment horizontal="center" vertical="center" wrapText="1"/>
    </xf>
    <xf numFmtId="43" fontId="2" fillId="3" borderId="2" xfId="1" applyFont="1" applyFill="1" applyBorder="1"/>
    <xf numFmtId="0" fontId="2" fillId="3" borderId="2" xfId="0" applyFont="1" applyFill="1" applyBorder="1"/>
    <xf numFmtId="43" fontId="2" fillId="0" borderId="2" xfId="1" applyFont="1" applyBorder="1"/>
    <xf numFmtId="10" fontId="2" fillId="3" borderId="2" xfId="1" applyNumberFormat="1" applyFont="1" applyFill="1" applyBorder="1"/>
    <xf numFmtId="43" fontId="2" fillId="0" borderId="2" xfId="1" applyFont="1" applyFill="1" applyBorder="1"/>
    <xf numFmtId="9" fontId="2" fillId="3" borderId="2" xfId="1" applyNumberFormat="1" applyFont="1" applyFill="1" applyBorder="1"/>
    <xf numFmtId="9" fontId="2" fillId="0" borderId="2" xfId="1" applyNumberFormat="1" applyFont="1" applyFill="1" applyBorder="1"/>
    <xf numFmtId="0" fontId="2" fillId="4" borderId="2" xfId="0" applyFont="1" applyFill="1" applyBorder="1"/>
    <xf numFmtId="43" fontId="2" fillId="4" borderId="2" xfId="1" applyFont="1" applyFill="1" applyBorder="1"/>
    <xf numFmtId="10" fontId="2" fillId="4" borderId="2" xfId="1" applyNumberFormat="1" applyFont="1" applyFill="1" applyBorder="1"/>
    <xf numFmtId="9" fontId="2" fillId="4" borderId="2" xfId="1" applyNumberFormat="1" applyFont="1" applyFill="1" applyBorder="1"/>
    <xf numFmtId="0" fontId="3" fillId="0" borderId="2" xfId="0" applyFont="1" applyBorder="1"/>
    <xf numFmtId="0" fontId="3" fillId="4" borderId="2" xfId="0" applyFont="1" applyFill="1" applyBorder="1"/>
    <xf numFmtId="49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"/>
  <sheetViews>
    <sheetView showGridLines="0" tabSelected="1" zoomScaleNormal="100" workbookViewId="0">
      <pane ySplit="1" topLeftCell="A2" activePane="bottomLeft" state="frozen"/>
      <selection pane="bottomLeft" activeCell="D2" sqref="D2"/>
    </sheetView>
  </sheetViews>
  <sheetFormatPr defaultColWidth="9" defaultRowHeight="12.75" x14ac:dyDescent="0.2"/>
  <cols>
    <col min="1" max="1" width="17.42578125" style="1" bestFit="1" customWidth="1"/>
    <col min="2" max="2" width="9" style="1"/>
    <col min="3" max="3" width="9.7109375" style="1" customWidth="1"/>
    <col min="4" max="5" width="9" style="1"/>
    <col min="6" max="6" width="5.5703125" style="1" bestFit="1" customWidth="1"/>
    <col min="7" max="7" width="9" style="1"/>
    <col min="8" max="8" width="8.42578125" style="1" bestFit="1" customWidth="1"/>
    <col min="9" max="9" width="9" style="1"/>
    <col min="10" max="10" width="11.28515625" style="1" customWidth="1"/>
    <col min="11" max="13" width="9" style="1"/>
    <col min="14" max="14" width="13.140625" style="1" customWidth="1"/>
    <col min="15" max="16" width="9" style="1"/>
    <col min="17" max="18" width="10" style="1" customWidth="1"/>
    <col min="19" max="16384" width="9" style="1"/>
  </cols>
  <sheetData>
    <row r="1" spans="1:18" s="2" customFormat="1" ht="38.25" x14ac:dyDescent="0.25">
      <c r="A1" s="17" t="s">
        <v>20</v>
      </c>
      <c r="B1" s="17" t="s">
        <v>0</v>
      </c>
      <c r="C1" s="17" t="s">
        <v>1</v>
      </c>
      <c r="D1" s="17" t="s">
        <v>2</v>
      </c>
      <c r="E1" s="17" t="s">
        <v>5</v>
      </c>
      <c r="F1" s="17" t="s">
        <v>10</v>
      </c>
      <c r="G1" s="17" t="s">
        <v>11</v>
      </c>
      <c r="H1" s="17" t="s">
        <v>8</v>
      </c>
      <c r="I1" s="17" t="s">
        <v>9</v>
      </c>
      <c r="J1" s="17" t="s">
        <v>3</v>
      </c>
      <c r="K1" s="17" t="s">
        <v>4</v>
      </c>
      <c r="L1" s="17" t="s">
        <v>6</v>
      </c>
      <c r="M1" s="17" t="s">
        <v>12</v>
      </c>
      <c r="N1" s="17" t="s">
        <v>15</v>
      </c>
      <c r="O1" s="17" t="s">
        <v>13</v>
      </c>
      <c r="P1" s="17" t="s">
        <v>14</v>
      </c>
      <c r="Q1" s="17" t="s">
        <v>7</v>
      </c>
      <c r="R1" s="17" t="s">
        <v>16</v>
      </c>
    </row>
    <row r="2" spans="1:18" x14ac:dyDescent="0.2">
      <c r="A2" s="29" t="s">
        <v>17</v>
      </c>
      <c r="B2" s="18">
        <v>1000</v>
      </c>
      <c r="C2" s="19">
        <v>1</v>
      </c>
      <c r="D2" s="20">
        <f t="shared" ref="D2:D12" si="0">B2*C2</f>
        <v>1000</v>
      </c>
      <c r="E2" s="18">
        <v>0</v>
      </c>
      <c r="F2" s="21">
        <v>0</v>
      </c>
      <c r="G2" s="22">
        <f>D2*F2</f>
        <v>0</v>
      </c>
      <c r="H2" s="21">
        <v>0</v>
      </c>
      <c r="I2" s="20">
        <f>(D2+E2+G2)*H2</f>
        <v>0</v>
      </c>
      <c r="J2" s="20">
        <f>D2+E2-I2+G2</f>
        <v>1000</v>
      </c>
      <c r="K2" s="23">
        <v>0.12</v>
      </c>
      <c r="L2" s="20">
        <f>J2*K2</f>
        <v>120</v>
      </c>
      <c r="M2" s="23">
        <v>0.19</v>
      </c>
      <c r="N2" s="22">
        <f>J2/(1-(M2+O2))</f>
        <v>1265.8227848101264</v>
      </c>
      <c r="O2" s="23">
        <v>0.02</v>
      </c>
      <c r="P2" s="22">
        <f>N2*O2</f>
        <v>25.316455696202528</v>
      </c>
      <c r="Q2" s="24">
        <f t="shared" ref="Q2:Q12" si="1">M2-K2</f>
        <v>7.0000000000000007E-2</v>
      </c>
      <c r="R2" s="22">
        <f>N2*Q2</f>
        <v>88.607594936708864</v>
      </c>
    </row>
    <row r="3" spans="1:18" x14ac:dyDescent="0.2">
      <c r="A3" s="29" t="s">
        <v>17</v>
      </c>
      <c r="B3" s="18">
        <v>1000</v>
      </c>
      <c r="C3" s="19">
        <v>1</v>
      </c>
      <c r="D3" s="20">
        <f t="shared" si="0"/>
        <v>1000</v>
      </c>
      <c r="E3" s="18">
        <v>0</v>
      </c>
      <c r="F3" s="21">
        <v>0</v>
      </c>
      <c r="G3" s="22">
        <f t="shared" ref="G3:G12" si="2">D3*F3</f>
        <v>0</v>
      </c>
      <c r="H3" s="21">
        <v>0</v>
      </c>
      <c r="I3" s="20">
        <f t="shared" ref="I3:I12" si="3">(D3+E3+G3)*H3</f>
        <v>0</v>
      </c>
      <c r="J3" s="20">
        <f t="shared" ref="J3:J12" si="4">D3+E3-I3+G3</f>
        <v>1000</v>
      </c>
      <c r="K3" s="23">
        <v>0.12</v>
      </c>
      <c r="L3" s="20">
        <f t="shared" ref="L3:L12" si="5">J3*K3</f>
        <v>120</v>
      </c>
      <c r="M3" s="23">
        <v>0.19</v>
      </c>
      <c r="N3" s="22">
        <f t="shared" ref="N3:N12" si="6">J3/(1-M3)</f>
        <v>1234.5679012345679</v>
      </c>
      <c r="O3" s="23">
        <v>0</v>
      </c>
      <c r="P3" s="22">
        <f t="shared" ref="P3:P12" si="7">N3*O3</f>
        <v>0</v>
      </c>
      <c r="Q3" s="24">
        <f t="shared" si="1"/>
        <v>7.0000000000000007E-2</v>
      </c>
      <c r="R3" s="22">
        <f t="shared" ref="R3:R12" si="8">N3*Q3</f>
        <v>86.41975308641976</v>
      </c>
    </row>
    <row r="4" spans="1:18" x14ac:dyDescent="0.2">
      <c r="A4" s="30" t="s">
        <v>18</v>
      </c>
      <c r="B4" s="26">
        <v>1000</v>
      </c>
      <c r="C4" s="25">
        <v>1</v>
      </c>
      <c r="D4" s="26">
        <f t="shared" si="0"/>
        <v>1000</v>
      </c>
      <c r="E4" s="26">
        <v>0</v>
      </c>
      <c r="F4" s="27">
        <v>0</v>
      </c>
      <c r="G4" s="26">
        <f t="shared" si="2"/>
        <v>0</v>
      </c>
      <c r="H4" s="27">
        <v>0</v>
      </c>
      <c r="I4" s="26">
        <f t="shared" si="3"/>
        <v>0</v>
      </c>
      <c r="J4" s="26">
        <f t="shared" si="4"/>
        <v>1000</v>
      </c>
      <c r="K4" s="28">
        <v>0.12</v>
      </c>
      <c r="L4" s="26">
        <f t="shared" si="5"/>
        <v>120</v>
      </c>
      <c r="M4" s="28">
        <v>0.19</v>
      </c>
      <c r="N4" s="26" t="s">
        <v>19</v>
      </c>
      <c r="O4" s="28">
        <v>0.02</v>
      </c>
      <c r="P4" s="26">
        <f>J4*O4</f>
        <v>20</v>
      </c>
      <c r="Q4" s="28">
        <f t="shared" si="1"/>
        <v>7.0000000000000007E-2</v>
      </c>
      <c r="R4" s="26">
        <f>J4*Q4</f>
        <v>70</v>
      </c>
    </row>
    <row r="5" spans="1:18" x14ac:dyDescent="0.2">
      <c r="A5" s="30" t="s">
        <v>18</v>
      </c>
      <c r="B5" s="26">
        <v>1000</v>
      </c>
      <c r="C5" s="25">
        <v>1</v>
      </c>
      <c r="D5" s="26">
        <f t="shared" si="0"/>
        <v>1000</v>
      </c>
      <c r="E5" s="26">
        <v>0</v>
      </c>
      <c r="F5" s="27">
        <v>0</v>
      </c>
      <c r="G5" s="26">
        <f t="shared" si="2"/>
        <v>0</v>
      </c>
      <c r="H5" s="27">
        <v>0</v>
      </c>
      <c r="I5" s="26">
        <f t="shared" si="3"/>
        <v>0</v>
      </c>
      <c r="J5" s="26">
        <f t="shared" si="4"/>
        <v>1000</v>
      </c>
      <c r="K5" s="28">
        <v>0.12</v>
      </c>
      <c r="L5" s="26">
        <f t="shared" si="5"/>
        <v>120</v>
      </c>
      <c r="M5" s="28">
        <v>0.19</v>
      </c>
      <c r="N5" s="26" t="s">
        <v>19</v>
      </c>
      <c r="O5" s="28">
        <v>0</v>
      </c>
      <c r="P5" s="26">
        <f>J5*O5</f>
        <v>0</v>
      </c>
      <c r="Q5" s="28">
        <f t="shared" si="1"/>
        <v>7.0000000000000007E-2</v>
      </c>
      <c r="R5" s="26">
        <f>J5*Q5</f>
        <v>70</v>
      </c>
    </row>
    <row r="6" spans="1:18" hidden="1" x14ac:dyDescent="0.2">
      <c r="B6" s="6">
        <v>0</v>
      </c>
      <c r="C6" s="7">
        <v>0</v>
      </c>
      <c r="D6" s="3">
        <f t="shared" si="0"/>
        <v>0</v>
      </c>
      <c r="E6" s="6">
        <v>0</v>
      </c>
      <c r="F6" s="8">
        <v>0</v>
      </c>
      <c r="G6" s="9">
        <f t="shared" si="2"/>
        <v>0</v>
      </c>
      <c r="H6" s="8">
        <v>0</v>
      </c>
      <c r="I6" s="3">
        <f t="shared" si="3"/>
        <v>0</v>
      </c>
      <c r="J6" s="3">
        <f t="shared" si="4"/>
        <v>0</v>
      </c>
      <c r="K6" s="10">
        <v>0</v>
      </c>
      <c r="L6" s="3">
        <f t="shared" si="5"/>
        <v>0</v>
      </c>
      <c r="M6" s="10">
        <v>0</v>
      </c>
      <c r="N6" s="9">
        <f t="shared" si="6"/>
        <v>0</v>
      </c>
      <c r="O6" s="10">
        <v>0</v>
      </c>
      <c r="P6" s="9">
        <f t="shared" si="7"/>
        <v>0</v>
      </c>
      <c r="Q6" s="11">
        <f t="shared" si="1"/>
        <v>0</v>
      </c>
      <c r="R6" s="9">
        <f t="shared" si="8"/>
        <v>0</v>
      </c>
    </row>
    <row r="7" spans="1:18" hidden="1" x14ac:dyDescent="0.2">
      <c r="B7" s="6">
        <v>0</v>
      </c>
      <c r="C7" s="7">
        <v>0</v>
      </c>
      <c r="D7" s="3">
        <f t="shared" si="0"/>
        <v>0</v>
      </c>
      <c r="E7" s="6">
        <v>0</v>
      </c>
      <c r="F7" s="8">
        <v>0</v>
      </c>
      <c r="G7" s="9">
        <f t="shared" si="2"/>
        <v>0</v>
      </c>
      <c r="H7" s="8">
        <v>0</v>
      </c>
      <c r="I7" s="3">
        <f t="shared" si="3"/>
        <v>0</v>
      </c>
      <c r="J7" s="3">
        <f t="shared" si="4"/>
        <v>0</v>
      </c>
      <c r="K7" s="10">
        <v>0</v>
      </c>
      <c r="L7" s="3">
        <f t="shared" si="5"/>
        <v>0</v>
      </c>
      <c r="M7" s="10">
        <v>0</v>
      </c>
      <c r="N7" s="9">
        <f t="shared" si="6"/>
        <v>0</v>
      </c>
      <c r="O7" s="10">
        <v>0</v>
      </c>
      <c r="P7" s="9">
        <f t="shared" si="7"/>
        <v>0</v>
      </c>
      <c r="Q7" s="11">
        <f t="shared" si="1"/>
        <v>0</v>
      </c>
      <c r="R7" s="9">
        <f t="shared" si="8"/>
        <v>0</v>
      </c>
    </row>
    <row r="8" spans="1:18" hidden="1" x14ac:dyDescent="0.2">
      <c r="B8" s="6">
        <v>0</v>
      </c>
      <c r="C8" s="7">
        <v>0</v>
      </c>
      <c r="D8" s="3">
        <f t="shared" si="0"/>
        <v>0</v>
      </c>
      <c r="E8" s="6">
        <v>0</v>
      </c>
      <c r="F8" s="8">
        <v>0</v>
      </c>
      <c r="G8" s="9">
        <f t="shared" si="2"/>
        <v>0</v>
      </c>
      <c r="H8" s="8">
        <v>0</v>
      </c>
      <c r="I8" s="3">
        <f t="shared" si="3"/>
        <v>0</v>
      </c>
      <c r="J8" s="3">
        <f t="shared" si="4"/>
        <v>0</v>
      </c>
      <c r="K8" s="10">
        <v>0</v>
      </c>
      <c r="L8" s="3">
        <f t="shared" si="5"/>
        <v>0</v>
      </c>
      <c r="M8" s="10">
        <v>0</v>
      </c>
      <c r="N8" s="9">
        <f t="shared" si="6"/>
        <v>0</v>
      </c>
      <c r="O8" s="10">
        <v>0</v>
      </c>
      <c r="P8" s="9">
        <f t="shared" si="7"/>
        <v>0</v>
      </c>
      <c r="Q8" s="11">
        <f t="shared" si="1"/>
        <v>0</v>
      </c>
      <c r="R8" s="9">
        <f t="shared" si="8"/>
        <v>0</v>
      </c>
    </row>
    <row r="9" spans="1:18" hidden="1" x14ac:dyDescent="0.2">
      <c r="B9" s="6">
        <v>0</v>
      </c>
      <c r="C9" s="7">
        <v>0</v>
      </c>
      <c r="D9" s="3">
        <f t="shared" si="0"/>
        <v>0</v>
      </c>
      <c r="E9" s="6">
        <v>0</v>
      </c>
      <c r="F9" s="8">
        <v>0</v>
      </c>
      <c r="G9" s="9">
        <f t="shared" si="2"/>
        <v>0</v>
      </c>
      <c r="H9" s="8">
        <v>0</v>
      </c>
      <c r="I9" s="3">
        <f t="shared" si="3"/>
        <v>0</v>
      </c>
      <c r="J9" s="3">
        <f t="shared" si="4"/>
        <v>0</v>
      </c>
      <c r="K9" s="10">
        <v>0</v>
      </c>
      <c r="L9" s="3">
        <f t="shared" si="5"/>
        <v>0</v>
      </c>
      <c r="M9" s="10">
        <v>0</v>
      </c>
      <c r="N9" s="9">
        <f t="shared" si="6"/>
        <v>0</v>
      </c>
      <c r="O9" s="10">
        <v>0</v>
      </c>
      <c r="P9" s="9">
        <f t="shared" si="7"/>
        <v>0</v>
      </c>
      <c r="Q9" s="11">
        <f t="shared" si="1"/>
        <v>0</v>
      </c>
      <c r="R9" s="9">
        <f t="shared" si="8"/>
        <v>0</v>
      </c>
    </row>
    <row r="10" spans="1:18" hidden="1" x14ac:dyDescent="0.2">
      <c r="B10" s="6">
        <v>0</v>
      </c>
      <c r="C10" s="7">
        <v>0</v>
      </c>
      <c r="D10" s="3">
        <f t="shared" si="0"/>
        <v>0</v>
      </c>
      <c r="E10" s="6">
        <v>0</v>
      </c>
      <c r="F10" s="8">
        <v>0</v>
      </c>
      <c r="G10" s="9">
        <f t="shared" si="2"/>
        <v>0</v>
      </c>
      <c r="H10" s="8">
        <v>0</v>
      </c>
      <c r="I10" s="3">
        <f t="shared" si="3"/>
        <v>0</v>
      </c>
      <c r="J10" s="3">
        <f t="shared" si="4"/>
        <v>0</v>
      </c>
      <c r="K10" s="10">
        <v>0</v>
      </c>
      <c r="L10" s="3">
        <f t="shared" si="5"/>
        <v>0</v>
      </c>
      <c r="M10" s="10">
        <v>0</v>
      </c>
      <c r="N10" s="9">
        <f t="shared" si="6"/>
        <v>0</v>
      </c>
      <c r="O10" s="10">
        <v>0</v>
      </c>
      <c r="P10" s="9">
        <f t="shared" si="7"/>
        <v>0</v>
      </c>
      <c r="Q10" s="11">
        <f t="shared" si="1"/>
        <v>0</v>
      </c>
      <c r="R10" s="9">
        <f t="shared" si="8"/>
        <v>0</v>
      </c>
    </row>
    <row r="11" spans="1:18" hidden="1" x14ac:dyDescent="0.2">
      <c r="B11" s="6">
        <v>0</v>
      </c>
      <c r="C11" s="7">
        <v>0</v>
      </c>
      <c r="D11" s="3">
        <f t="shared" si="0"/>
        <v>0</v>
      </c>
      <c r="E11" s="6">
        <v>0</v>
      </c>
      <c r="F11" s="8">
        <v>0</v>
      </c>
      <c r="G11" s="9">
        <f t="shared" si="2"/>
        <v>0</v>
      </c>
      <c r="H11" s="8">
        <v>0</v>
      </c>
      <c r="I11" s="3">
        <f t="shared" si="3"/>
        <v>0</v>
      </c>
      <c r="J11" s="3">
        <f t="shared" si="4"/>
        <v>0</v>
      </c>
      <c r="K11" s="10">
        <v>0</v>
      </c>
      <c r="L11" s="3">
        <f t="shared" si="5"/>
        <v>0</v>
      </c>
      <c r="M11" s="10">
        <v>0</v>
      </c>
      <c r="N11" s="9">
        <f t="shared" si="6"/>
        <v>0</v>
      </c>
      <c r="O11" s="10">
        <v>0</v>
      </c>
      <c r="P11" s="9">
        <f t="shared" si="7"/>
        <v>0</v>
      </c>
      <c r="Q11" s="11">
        <f t="shared" si="1"/>
        <v>0</v>
      </c>
      <c r="R11" s="9">
        <f t="shared" si="8"/>
        <v>0</v>
      </c>
    </row>
    <row r="12" spans="1:18" hidden="1" x14ac:dyDescent="0.2">
      <c r="B12" s="6">
        <v>0</v>
      </c>
      <c r="C12" s="7">
        <v>0</v>
      </c>
      <c r="D12" s="3">
        <f t="shared" si="0"/>
        <v>0</v>
      </c>
      <c r="E12" s="6">
        <v>0</v>
      </c>
      <c r="F12" s="8">
        <v>0</v>
      </c>
      <c r="G12" s="9">
        <f t="shared" si="2"/>
        <v>0</v>
      </c>
      <c r="H12" s="8">
        <v>0</v>
      </c>
      <c r="I12" s="3">
        <f t="shared" si="3"/>
        <v>0</v>
      </c>
      <c r="J12" s="3">
        <f t="shared" si="4"/>
        <v>0</v>
      </c>
      <c r="K12" s="10">
        <v>0</v>
      </c>
      <c r="L12" s="3">
        <f t="shared" si="5"/>
        <v>0</v>
      </c>
      <c r="M12" s="10">
        <v>0</v>
      </c>
      <c r="N12" s="9">
        <f t="shared" si="6"/>
        <v>0</v>
      </c>
      <c r="O12" s="10">
        <v>0</v>
      </c>
      <c r="P12" s="9">
        <f t="shared" si="7"/>
        <v>0</v>
      </c>
      <c r="Q12" s="11">
        <f t="shared" si="1"/>
        <v>0</v>
      </c>
      <c r="R12" s="9">
        <f t="shared" si="8"/>
        <v>0</v>
      </c>
    </row>
    <row r="13" spans="1:18" s="12" customFormat="1" ht="13.5" hidden="1" thickBot="1" x14ac:dyDescent="0.25">
      <c r="B13" s="13"/>
      <c r="C13" s="15"/>
      <c r="D13" s="14"/>
      <c r="E13" s="13"/>
      <c r="F13" s="15"/>
      <c r="G13" s="13"/>
      <c r="H13" s="15"/>
      <c r="I13" s="9"/>
      <c r="J13" s="13"/>
      <c r="K13" s="15"/>
      <c r="L13" s="13"/>
      <c r="M13" s="15"/>
      <c r="N13" s="16"/>
      <c r="O13" s="15"/>
      <c r="P13" s="16"/>
      <c r="Q13" s="15"/>
      <c r="R13" s="16"/>
    </row>
    <row r="14" spans="1:18" ht="13.5" thickBot="1" x14ac:dyDescent="0.25">
      <c r="B14" s="5"/>
      <c r="C14" s="5"/>
      <c r="D14" s="5">
        <f>SUM(D2:D13)</f>
        <v>4000</v>
      </c>
      <c r="E14" s="5">
        <f>SUM(E2:E13)</f>
        <v>0</v>
      </c>
      <c r="F14" s="5"/>
      <c r="G14" s="5">
        <f>SUM(G2:G12)</f>
        <v>0</v>
      </c>
      <c r="H14" s="5"/>
      <c r="I14" s="5"/>
      <c r="J14" s="5">
        <f>SUM(J2:J13)</f>
        <v>4000</v>
      </c>
      <c r="K14" s="5"/>
      <c r="L14" s="5">
        <f>SUM(L2:L13)</f>
        <v>480</v>
      </c>
      <c r="M14" s="5"/>
      <c r="N14" s="5">
        <f>SUM(N2:N12)</f>
        <v>2500.3906860446941</v>
      </c>
      <c r="O14" s="5"/>
      <c r="P14" s="5">
        <f>SUM(P2:P12)</f>
        <v>45.316455696202524</v>
      </c>
      <c r="Q14" s="5"/>
      <c r="R14" s="5">
        <f>SUM(R2:R12)</f>
        <v>315.02734802312864</v>
      </c>
    </row>
    <row r="15" spans="1:18" ht="13.5" thickTop="1" x14ac:dyDescent="0.2"/>
    <row r="16" spans="1:18" x14ac:dyDescent="0.2">
      <c r="M16" s="4"/>
      <c r="N16" s="31"/>
      <c r="O16" s="4"/>
      <c r="P16" s="4"/>
    </row>
    <row r="17" spans="2:2" x14ac:dyDescent="0.2">
      <c r="B17" s="12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Santos</dc:creator>
  <cp:lastModifiedBy>DESPC021</cp:lastModifiedBy>
  <dcterms:created xsi:type="dcterms:W3CDTF">2017-06-21T16:48:05Z</dcterms:created>
  <dcterms:modified xsi:type="dcterms:W3CDTF">2019-09-17T19:15:24Z</dcterms:modified>
</cp:coreProperties>
</file>